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ASC\ASC free stuff\Job Analysis to Blueprints\"/>
    </mc:Choice>
  </mc:AlternateContent>
  <xr:revisionPtr revIDLastSave="0" documentId="13_ncr:1_{280ED4E2-EAF0-431F-9A96-45A1995FDE66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" sheetId="2" r:id="rId1"/>
    <sheet name="Blueprint analysi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F5" i="1"/>
  <c r="G5" i="1"/>
  <c r="G28" i="1"/>
  <c r="F28" i="1"/>
  <c r="G27" i="1"/>
  <c r="F27" i="1"/>
  <c r="G26" i="1"/>
  <c r="F26" i="1"/>
  <c r="G25" i="1"/>
  <c r="F25" i="1"/>
  <c r="G24" i="1"/>
  <c r="F24" i="1"/>
  <c r="G21" i="1"/>
  <c r="F21" i="1"/>
  <c r="G20" i="1"/>
  <c r="F20" i="1"/>
  <c r="G19" i="1"/>
  <c r="F19" i="1"/>
  <c r="G18" i="1"/>
  <c r="F18" i="1"/>
  <c r="G15" i="1"/>
  <c r="F15" i="1"/>
  <c r="G14" i="1"/>
  <c r="F14" i="1"/>
  <c r="G13" i="1"/>
  <c r="F13" i="1"/>
  <c r="G12" i="1"/>
  <c r="F12" i="1"/>
  <c r="G11" i="1"/>
  <c r="F11" i="1"/>
  <c r="F16" i="1" s="1"/>
  <c r="F3" i="1"/>
  <c r="G3" i="1"/>
  <c r="F6" i="1"/>
  <c r="G6" i="1"/>
  <c r="F7" i="1"/>
  <c r="G7" i="1"/>
  <c r="F8" i="1"/>
  <c r="G8" i="1"/>
  <c r="G2" i="1"/>
  <c r="F2" i="1"/>
  <c r="F9" i="1" l="1"/>
  <c r="G22" i="1"/>
  <c r="G29" i="1"/>
  <c r="G16" i="1"/>
  <c r="F22" i="1"/>
  <c r="F29" i="1"/>
  <c r="G9" i="1"/>
  <c r="G32" i="1" s="1"/>
  <c r="G35" i="1" s="1"/>
  <c r="F32" i="1"/>
  <c r="F35" i="1" s="1"/>
  <c r="F36" i="1" l="1"/>
  <c r="F37" i="1"/>
  <c r="F38" i="1"/>
  <c r="G38" i="1"/>
  <c r="G37" i="1"/>
  <c r="G36" i="1"/>
</calcChain>
</file>

<file path=xl/sharedStrings.xml><?xml version="1.0" encoding="utf-8"?>
<sst xmlns="http://schemas.openxmlformats.org/spreadsheetml/2006/main" count="52" uniqueCount="47">
  <si>
    <t>Task</t>
  </si>
  <si>
    <t>Additive Weight</t>
  </si>
  <si>
    <t>Multiplicitive Weight</t>
  </si>
  <si>
    <t>Avg Importance/Criticality</t>
  </si>
  <si>
    <t>Avg Time/Frequency</t>
  </si>
  <si>
    <t>Domain</t>
  </si>
  <si>
    <t>Task 1</t>
  </si>
  <si>
    <t>Task 2</t>
  </si>
  <si>
    <t>Task 3</t>
  </si>
  <si>
    <t>Task 4</t>
  </si>
  <si>
    <t>Task 5</t>
  </si>
  <si>
    <t>Task 6</t>
  </si>
  <si>
    <t>Task 7</t>
  </si>
  <si>
    <t>Task 8</t>
  </si>
  <si>
    <t>Task 9</t>
  </si>
  <si>
    <t>Task 10</t>
  </si>
  <si>
    <t>Task 11</t>
  </si>
  <si>
    <t>Task 12</t>
  </si>
  <si>
    <t>Task 13</t>
  </si>
  <si>
    <t>Task 14</t>
  </si>
  <si>
    <t>Task 15</t>
  </si>
  <si>
    <t>Task 16</t>
  </si>
  <si>
    <t>Task 17</t>
  </si>
  <si>
    <t>Task 18</t>
  </si>
  <si>
    <t>Task 19</t>
  </si>
  <si>
    <t>Task 20</t>
  </si>
  <si>
    <t>This process is typically done for certification/licensure/employment but could also be applied to other types of assessment.</t>
  </si>
  <si>
    <t>This sheet provides an example of how to analyze the results of a job analysis (task inventory) and convert that data into blueprints for an examination.</t>
  </si>
  <si>
    <t>It assumes that all tasks have been assigned into one domain, and that all tasks have been surveyed to job incumbents on time/frequency and criticality/importance.</t>
  </si>
  <si>
    <t>It then provides both an additive and multiplicitive model to suggest the percentage of the test that should be devoted to each domain.</t>
  </si>
  <si>
    <t>For more information, this reference is recommended:</t>
  </si>
  <si>
    <t>Determining the Content of Credentialing Examinations</t>
  </si>
  <si>
    <t>Mark Raymond and Sandra Neustel</t>
  </si>
  <si>
    <t>In the "Handbook of Test Development" by Downing &amp; Haladyna (2006)</t>
  </si>
  <si>
    <t>&lt;-- This is an example of a task that is quite important but not done very often.</t>
  </si>
  <si>
    <t>&lt;-- This is an example of a task that is not very important but done quite often.</t>
  </si>
  <si>
    <t>Domain total</t>
  </si>
  <si>
    <t>Overall total</t>
  </si>
  <si>
    <t>% Weight</t>
  </si>
  <si>
    <t>How to use this:</t>
  </si>
  <si>
    <t>1. Paste your task descriptions from the job analysis into the YELLOW cells</t>
  </si>
  <si>
    <t>3. Your domain weights will appear in the GREEN cells</t>
  </si>
  <si>
    <t>2. Paste your mean ratings from the job analysis into the BLUE cells</t>
  </si>
  <si>
    <t>&lt;--Note that Multiplicitave recommended a higher weight for Domain 3.</t>
  </si>
  <si>
    <t>But the overall message does not differ much.</t>
  </si>
  <si>
    <t>Task 21</t>
  </si>
  <si>
    <t>&lt;-- Domain 1 has more tasks but with lower ratings, so it is not a large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</si>
</sst>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3" fillId="0" borderId="0" xfId="0" applyFont="1"/>
    <xf numFmtId="0" fontId="0" fillId="0" borderId="0" xfId="0" quotePrefix="1"/>
    <xf numFmtId="0" fontId="0" fillId="3" borderId="0" xfId="0" applyFill="1"/>
    <xf numFmtId="0" fontId="0" fillId="5" borderId="0" xfId="0" applyFill="1"/>
    <xf numFmtId="2" fontId="0" fillId="5" borderId="0" xfId="0" applyNumberFormat="1" applyFill="1"/>
    <xf numFmtId="0" fontId="0" fillId="0" borderId="0" xfId="0" applyFill="1"/>
    <xf numFmtId="0" fontId="0" fillId="6" borderId="0" xfId="0" applyFill="1"/>
    <xf numFmtId="0" fontId="0" fillId="7" borderId="0" xfId="0" applyFill="1"/>
    <xf numFmtId="0" fontId="4" fillId="4" borderId="0" xfId="0" applyFont="1" applyFill="1"/>
    <xf numFmtId="0" fontId="4" fillId="3" borderId="0" xfId="0" applyFont="1" applyFill="1"/>
    <xf numFmtId="0" fontId="1" fillId="5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190499</xdr:rowOff>
    </xdr:from>
    <xdr:to>
      <xdr:col>0</xdr:col>
      <xdr:colOff>1967460</xdr:colOff>
      <xdr:row>22</xdr:row>
      <xdr:rowOff>28574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95CFEC-58BA-4604-8DD3-136EDCA77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19499"/>
          <a:ext cx="1967460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3A28-99D2-44CF-B0E7-D183EFE76568}">
  <dimension ref="A1:A16"/>
  <sheetViews>
    <sheetView workbookViewId="0">
      <selection activeCell="A23" sqref="A23"/>
    </sheetView>
  </sheetViews>
  <sheetFormatPr defaultRowHeight="15" x14ac:dyDescent="0.25"/>
  <cols>
    <col min="1" max="1" width="148.28515625" customWidth="1"/>
  </cols>
  <sheetData>
    <row r="1" spans="1:1" x14ac:dyDescent="0.25">
      <c r="A1" t="s">
        <v>27</v>
      </c>
    </row>
    <row r="2" spans="1:1" x14ac:dyDescent="0.25">
      <c r="A2" t="s">
        <v>26</v>
      </c>
    </row>
    <row r="4" spans="1:1" x14ac:dyDescent="0.25">
      <c r="A4" t="s">
        <v>28</v>
      </c>
    </row>
    <row r="5" spans="1:1" x14ac:dyDescent="0.25">
      <c r="A5" t="s">
        <v>29</v>
      </c>
    </row>
    <row r="7" spans="1:1" x14ac:dyDescent="0.25">
      <c r="A7" t="s">
        <v>30</v>
      </c>
    </row>
    <row r="8" spans="1:1" x14ac:dyDescent="0.25">
      <c r="A8" s="2" t="s">
        <v>31</v>
      </c>
    </row>
    <row r="9" spans="1:1" x14ac:dyDescent="0.25">
      <c r="A9" t="s">
        <v>32</v>
      </c>
    </row>
    <row r="10" spans="1:1" x14ac:dyDescent="0.25">
      <c r="A10" t="s">
        <v>33</v>
      </c>
    </row>
    <row r="13" spans="1:1" x14ac:dyDescent="0.25">
      <c r="A13" t="s">
        <v>39</v>
      </c>
    </row>
    <row r="14" spans="1:1" x14ac:dyDescent="0.25">
      <c r="A14" s="8" t="s">
        <v>40</v>
      </c>
    </row>
    <row r="15" spans="1:1" x14ac:dyDescent="0.25">
      <c r="A15" s="1" t="s">
        <v>42</v>
      </c>
    </row>
    <row r="16" spans="1:1" x14ac:dyDescent="0.25">
      <c r="A16" s="9" t="s">
        <v>41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workbookViewId="0">
      <selection activeCell="J36" sqref="J36"/>
    </sheetView>
  </sheetViews>
  <sheetFormatPr defaultRowHeight="15" x14ac:dyDescent="0.25"/>
  <cols>
    <col min="1" max="1" width="10" bestFit="1" customWidth="1"/>
    <col min="2" max="2" width="43.28515625" customWidth="1"/>
    <col min="3" max="3" width="32" bestFit="1" customWidth="1"/>
    <col min="4" max="4" width="25.140625" bestFit="1" customWidth="1"/>
    <col min="5" max="5" width="2.85546875" style="7" customWidth="1"/>
    <col min="6" max="6" width="20.140625" bestFit="1" customWidth="1"/>
    <col min="7" max="7" width="26.140625" bestFit="1" customWidth="1"/>
    <col min="8" max="8" width="12.42578125" bestFit="1" customWidth="1"/>
    <col min="10" max="10" width="72.140625" bestFit="1" customWidth="1"/>
  </cols>
  <sheetData>
    <row r="1" spans="1:10" ht="18.75" x14ac:dyDescent="0.3">
      <c r="A1" s="10" t="s">
        <v>5</v>
      </c>
      <c r="B1" s="10" t="s">
        <v>0</v>
      </c>
      <c r="C1" s="10" t="s">
        <v>3</v>
      </c>
      <c r="D1" s="10" t="s">
        <v>4</v>
      </c>
      <c r="E1" s="11"/>
      <c r="F1" s="10" t="s">
        <v>1</v>
      </c>
      <c r="G1" s="10" t="s">
        <v>2</v>
      </c>
    </row>
    <row r="2" spans="1:10" x14ac:dyDescent="0.25">
      <c r="A2">
        <v>1</v>
      </c>
      <c r="B2" s="8" t="s">
        <v>6</v>
      </c>
      <c r="C2" s="1">
        <v>1.5</v>
      </c>
      <c r="D2" s="1">
        <v>2.2000000000000002</v>
      </c>
      <c r="E2" s="4"/>
      <c r="F2">
        <f>C2+D2</f>
        <v>3.7</v>
      </c>
      <c r="G2">
        <f>C2*D2</f>
        <v>3.3000000000000003</v>
      </c>
    </row>
    <row r="3" spans="1:10" x14ac:dyDescent="0.25">
      <c r="A3">
        <v>1</v>
      </c>
      <c r="B3" s="8" t="s">
        <v>7</v>
      </c>
      <c r="C3" s="1">
        <v>1.9</v>
      </c>
      <c r="D3" s="1">
        <v>1.3</v>
      </c>
      <c r="E3" s="4"/>
      <c r="F3">
        <f>C3+D3</f>
        <v>3.2</v>
      </c>
      <c r="G3">
        <f>C3*D3</f>
        <v>2.4699999999999998</v>
      </c>
    </row>
    <row r="4" spans="1:10" x14ac:dyDescent="0.25">
      <c r="A4">
        <v>1</v>
      </c>
      <c r="B4" s="8" t="s">
        <v>8</v>
      </c>
      <c r="C4" s="1">
        <v>2.2999999999999998</v>
      </c>
      <c r="D4" s="1">
        <v>1.9</v>
      </c>
      <c r="E4" s="4"/>
      <c r="F4">
        <f>C4+D4</f>
        <v>4.1999999999999993</v>
      </c>
      <c r="G4">
        <f>C4*D4</f>
        <v>4.3699999999999992</v>
      </c>
    </row>
    <row r="5" spans="1:10" x14ac:dyDescent="0.25">
      <c r="A5">
        <v>1</v>
      </c>
      <c r="B5" s="8" t="s">
        <v>9</v>
      </c>
      <c r="C5" s="1">
        <v>1.9</v>
      </c>
      <c r="D5" s="1">
        <v>1.7</v>
      </c>
      <c r="E5" s="4"/>
      <c r="F5">
        <f>C5+D5</f>
        <v>3.5999999999999996</v>
      </c>
      <c r="G5">
        <f>C5*D5</f>
        <v>3.23</v>
      </c>
    </row>
    <row r="6" spans="1:10" x14ac:dyDescent="0.25">
      <c r="A6">
        <v>1</v>
      </c>
      <c r="B6" s="8" t="s">
        <v>10</v>
      </c>
      <c r="C6" s="1">
        <v>3.4</v>
      </c>
      <c r="D6" s="1">
        <v>2.4</v>
      </c>
      <c r="E6" s="4"/>
      <c r="F6">
        <f>C6+D6</f>
        <v>5.8</v>
      </c>
      <c r="G6">
        <f>C6*D6</f>
        <v>8.16</v>
      </c>
    </row>
    <row r="7" spans="1:10" x14ac:dyDescent="0.25">
      <c r="A7">
        <v>1</v>
      </c>
      <c r="B7" s="8" t="s">
        <v>11</v>
      </c>
      <c r="C7" s="1">
        <v>2.2000000000000002</v>
      </c>
      <c r="D7" s="1">
        <v>3.1</v>
      </c>
      <c r="E7" s="4"/>
      <c r="F7">
        <f>C7+D7</f>
        <v>5.3000000000000007</v>
      </c>
      <c r="G7">
        <f>C7*D7</f>
        <v>6.8200000000000012</v>
      </c>
    </row>
    <row r="8" spans="1:10" x14ac:dyDescent="0.25">
      <c r="A8">
        <v>1</v>
      </c>
      <c r="B8" s="8" t="s">
        <v>12</v>
      </c>
      <c r="C8" s="1">
        <v>2.5</v>
      </c>
      <c r="D8" s="1">
        <v>2.7</v>
      </c>
      <c r="E8" s="4"/>
      <c r="F8">
        <f>C8+D8</f>
        <v>5.2</v>
      </c>
      <c r="G8">
        <f>C8*D8</f>
        <v>6.75</v>
      </c>
    </row>
    <row r="9" spans="1:10" x14ac:dyDescent="0.25">
      <c r="E9" s="4"/>
      <c r="F9">
        <f>SUM(F2:F8)</f>
        <v>31</v>
      </c>
      <c r="G9">
        <f>SUM(G2:G8)</f>
        <v>35.1</v>
      </c>
      <c r="H9" t="s">
        <v>36</v>
      </c>
    </row>
    <row r="10" spans="1:10" x14ac:dyDescent="0.25">
      <c r="E10" s="4"/>
    </row>
    <row r="11" spans="1:10" x14ac:dyDescent="0.25">
      <c r="A11">
        <v>2</v>
      </c>
      <c r="B11" s="8" t="s">
        <v>13</v>
      </c>
      <c r="C11" s="1">
        <v>3.5</v>
      </c>
      <c r="D11" s="1">
        <v>2.2000000000000002</v>
      </c>
      <c r="E11" s="4"/>
      <c r="F11">
        <f>C11+D11</f>
        <v>5.7</v>
      </c>
      <c r="G11">
        <f>C11*D11</f>
        <v>7.7000000000000011</v>
      </c>
    </row>
    <row r="12" spans="1:10" x14ac:dyDescent="0.25">
      <c r="A12">
        <v>2</v>
      </c>
      <c r="B12" s="8" t="s">
        <v>14</v>
      </c>
      <c r="C12" s="1">
        <v>4.5999999999999996</v>
      </c>
      <c r="D12" s="1">
        <v>2.5</v>
      </c>
      <c r="E12" s="4"/>
      <c r="F12">
        <f>C12+D12</f>
        <v>7.1</v>
      </c>
      <c r="G12">
        <f>C12*D12</f>
        <v>11.5</v>
      </c>
    </row>
    <row r="13" spans="1:10" x14ac:dyDescent="0.25">
      <c r="A13">
        <v>2</v>
      </c>
      <c r="B13" s="8" t="s">
        <v>15</v>
      </c>
      <c r="C13" s="1">
        <v>4.0999999999999996</v>
      </c>
      <c r="D13" s="1">
        <v>1.4</v>
      </c>
      <c r="E13" s="4"/>
      <c r="F13">
        <f>C13+D13</f>
        <v>5.5</v>
      </c>
      <c r="G13">
        <f>C13*D13</f>
        <v>5.7399999999999993</v>
      </c>
      <c r="J13" s="3" t="s">
        <v>34</v>
      </c>
    </row>
    <row r="14" spans="1:10" x14ac:dyDescent="0.25">
      <c r="A14">
        <v>2</v>
      </c>
      <c r="B14" s="8" t="s">
        <v>16</v>
      </c>
      <c r="C14" s="1">
        <v>2.5</v>
      </c>
      <c r="D14" s="1">
        <v>3.3</v>
      </c>
      <c r="E14" s="4"/>
      <c r="F14">
        <f>C14+D14</f>
        <v>5.8</v>
      </c>
      <c r="G14">
        <f>C14*D14</f>
        <v>8.25</v>
      </c>
    </row>
    <row r="15" spans="1:10" x14ac:dyDescent="0.25">
      <c r="A15">
        <v>2</v>
      </c>
      <c r="B15" s="8" t="s">
        <v>17</v>
      </c>
      <c r="C15" s="1">
        <v>3.3</v>
      </c>
      <c r="D15" s="1">
        <v>2.4</v>
      </c>
      <c r="E15" s="4"/>
      <c r="F15">
        <f>C15+D15</f>
        <v>5.6999999999999993</v>
      </c>
      <c r="G15">
        <f>C15*D15</f>
        <v>7.919999999999999</v>
      </c>
    </row>
    <row r="16" spans="1:10" x14ac:dyDescent="0.25">
      <c r="E16" s="4"/>
      <c r="F16">
        <f>SUM(F11:F15)</f>
        <v>29.8</v>
      </c>
      <c r="G16">
        <f>SUM(G11:G15)</f>
        <v>41.11</v>
      </c>
      <c r="H16" t="s">
        <v>36</v>
      </c>
    </row>
    <row r="17" spans="1:10" x14ac:dyDescent="0.25">
      <c r="E17" s="4"/>
    </row>
    <row r="18" spans="1:10" x14ac:dyDescent="0.25">
      <c r="A18">
        <v>3</v>
      </c>
      <c r="B18" s="8" t="s">
        <v>18</v>
      </c>
      <c r="C18" s="1">
        <v>4.0999999999999996</v>
      </c>
      <c r="D18" s="1">
        <v>2.2999999999999998</v>
      </c>
      <c r="E18" s="4"/>
      <c r="F18">
        <f>C18+D18</f>
        <v>6.3999999999999995</v>
      </c>
      <c r="G18">
        <f>C18*D18</f>
        <v>9.4299999999999979</v>
      </c>
    </row>
    <row r="19" spans="1:10" x14ac:dyDescent="0.25">
      <c r="A19">
        <v>3</v>
      </c>
      <c r="B19" s="8" t="s">
        <v>19</v>
      </c>
      <c r="C19" s="1">
        <v>3.2</v>
      </c>
      <c r="D19" s="1">
        <v>3.1</v>
      </c>
      <c r="E19" s="4"/>
      <c r="F19">
        <f>C19+D19</f>
        <v>6.3000000000000007</v>
      </c>
      <c r="G19">
        <f>C19*D19</f>
        <v>9.9200000000000017</v>
      </c>
    </row>
    <row r="20" spans="1:10" x14ac:dyDescent="0.25">
      <c r="A20">
        <v>3</v>
      </c>
      <c r="B20" s="8" t="s">
        <v>20</v>
      </c>
      <c r="C20" s="1">
        <v>2.7</v>
      </c>
      <c r="D20" s="1">
        <v>3.2</v>
      </c>
      <c r="E20" s="4"/>
      <c r="F20">
        <f>C20+D20</f>
        <v>5.9</v>
      </c>
      <c r="G20">
        <f>C20*D20</f>
        <v>8.64</v>
      </c>
    </row>
    <row r="21" spans="1:10" x14ac:dyDescent="0.25">
      <c r="A21">
        <v>3</v>
      </c>
      <c r="B21" s="8" t="s">
        <v>21</v>
      </c>
      <c r="C21" s="1">
        <v>2.7</v>
      </c>
      <c r="D21" s="1">
        <v>4.4000000000000004</v>
      </c>
      <c r="E21" s="4"/>
      <c r="F21">
        <f>C21+D21</f>
        <v>7.1000000000000005</v>
      </c>
      <c r="G21">
        <f>C21*D21</f>
        <v>11.880000000000003</v>
      </c>
      <c r="J21" s="3" t="s">
        <v>35</v>
      </c>
    </row>
    <row r="22" spans="1:10" x14ac:dyDescent="0.25">
      <c r="E22" s="4"/>
      <c r="F22">
        <f>SUM(F18:F21)</f>
        <v>25.700000000000003</v>
      </c>
      <c r="G22">
        <f>SUM(G18:G21)</f>
        <v>39.870000000000005</v>
      </c>
      <c r="H22" t="s">
        <v>36</v>
      </c>
    </row>
    <row r="23" spans="1:10" x14ac:dyDescent="0.25">
      <c r="E23" s="4"/>
    </row>
    <row r="24" spans="1:10" x14ac:dyDescent="0.25">
      <c r="A24">
        <v>4</v>
      </c>
      <c r="B24" s="8" t="s">
        <v>22</v>
      </c>
      <c r="C24" s="1">
        <v>1.3</v>
      </c>
      <c r="D24" s="1">
        <v>3.4</v>
      </c>
      <c r="E24" s="4"/>
      <c r="F24">
        <f>C24+D24</f>
        <v>4.7</v>
      </c>
      <c r="G24">
        <f>C24*D24</f>
        <v>4.42</v>
      </c>
    </row>
    <row r="25" spans="1:10" x14ac:dyDescent="0.25">
      <c r="A25">
        <v>4</v>
      </c>
      <c r="B25" s="8" t="s">
        <v>23</v>
      </c>
      <c r="C25" s="1">
        <v>1.1000000000000001</v>
      </c>
      <c r="D25" s="1">
        <v>3.3</v>
      </c>
      <c r="E25" s="4"/>
      <c r="F25">
        <f>C25+D25</f>
        <v>4.4000000000000004</v>
      </c>
      <c r="G25">
        <f>C25*D25</f>
        <v>3.63</v>
      </c>
    </row>
    <row r="26" spans="1:10" x14ac:dyDescent="0.25">
      <c r="A26">
        <v>4</v>
      </c>
      <c r="B26" s="8" t="s">
        <v>24</v>
      </c>
      <c r="C26" s="1">
        <v>1.8</v>
      </c>
      <c r="D26" s="1">
        <v>2.1</v>
      </c>
      <c r="E26" s="4"/>
      <c r="F26">
        <f>C26+D26</f>
        <v>3.9000000000000004</v>
      </c>
      <c r="G26">
        <f>C26*D26</f>
        <v>3.7800000000000002</v>
      </c>
    </row>
    <row r="27" spans="1:10" x14ac:dyDescent="0.25">
      <c r="A27">
        <v>4</v>
      </c>
      <c r="B27" s="8" t="s">
        <v>25</v>
      </c>
      <c r="C27" s="1">
        <v>2.2000000000000002</v>
      </c>
      <c r="D27" s="1">
        <v>2.2000000000000002</v>
      </c>
      <c r="E27" s="4"/>
      <c r="F27">
        <f>C27+D27</f>
        <v>4.4000000000000004</v>
      </c>
      <c r="G27">
        <f>C27*D27</f>
        <v>4.8400000000000007</v>
      </c>
    </row>
    <row r="28" spans="1:10" x14ac:dyDescent="0.25">
      <c r="A28">
        <v>4</v>
      </c>
      <c r="B28" s="8" t="s">
        <v>45</v>
      </c>
      <c r="C28" s="1">
        <v>2.1</v>
      </c>
      <c r="D28" s="1">
        <v>2.8</v>
      </c>
      <c r="E28" s="4"/>
      <c r="F28">
        <f>C28+D28</f>
        <v>4.9000000000000004</v>
      </c>
      <c r="G28">
        <f>C28*D28</f>
        <v>5.88</v>
      </c>
    </row>
    <row r="29" spans="1:10" x14ac:dyDescent="0.25">
      <c r="E29" s="4"/>
      <c r="F29">
        <f>SUM(F24:F28)</f>
        <v>22.300000000000004</v>
      </c>
      <c r="G29">
        <f>SUM(G24:G28)</f>
        <v>22.55</v>
      </c>
      <c r="H29" t="s">
        <v>36</v>
      </c>
    </row>
    <row r="30" spans="1:10" x14ac:dyDescent="0.25">
      <c r="E30" s="4"/>
    </row>
    <row r="31" spans="1:10" x14ac:dyDescent="0.25">
      <c r="E31" s="4"/>
    </row>
    <row r="32" spans="1:10" x14ac:dyDescent="0.25">
      <c r="E32" s="4"/>
      <c r="F32">
        <f>SUM(F9,F16,F22,F29)</f>
        <v>108.80000000000001</v>
      </c>
      <c r="G32">
        <f>SUM(G9,G16,G22,G29)</f>
        <v>138.63000000000002</v>
      </c>
      <c r="H32" t="s">
        <v>37</v>
      </c>
    </row>
    <row r="33" spans="4:10" x14ac:dyDescent="0.25">
      <c r="E33" s="4"/>
    </row>
    <row r="34" spans="4:10" x14ac:dyDescent="0.25">
      <c r="D34" s="12" t="s">
        <v>5</v>
      </c>
      <c r="E34" s="13"/>
      <c r="F34" s="12" t="s">
        <v>38</v>
      </c>
      <c r="G34" s="12" t="s">
        <v>38</v>
      </c>
    </row>
    <row r="35" spans="4:10" x14ac:dyDescent="0.25">
      <c r="D35" s="5">
        <v>1</v>
      </c>
      <c r="F35" s="6">
        <f>F9/F$32*100</f>
        <v>28.492647058823529</v>
      </c>
      <c r="G35" s="6">
        <f>G9/G$32*100</f>
        <v>25.319194979441679</v>
      </c>
      <c r="J35" s="3" t="s">
        <v>46</v>
      </c>
    </row>
    <row r="36" spans="4:10" x14ac:dyDescent="0.25">
      <c r="D36" s="5">
        <v>2</v>
      </c>
      <c r="F36" s="6">
        <f>F16/F$32*100</f>
        <v>27.389705882352938</v>
      </c>
      <c r="G36" s="6">
        <f>G16/G$32*100</f>
        <v>29.654475943158044</v>
      </c>
    </row>
    <row r="37" spans="4:10" x14ac:dyDescent="0.25">
      <c r="D37" s="5">
        <v>3</v>
      </c>
      <c r="F37" s="6">
        <f>F22/F$32*100</f>
        <v>23.621323529411764</v>
      </c>
      <c r="G37" s="6">
        <f>G22/G$32*100</f>
        <v>28.760008656135032</v>
      </c>
      <c r="J37" s="3" t="s">
        <v>43</v>
      </c>
    </row>
    <row r="38" spans="4:10" x14ac:dyDescent="0.25">
      <c r="D38" s="5">
        <v>4</v>
      </c>
      <c r="F38" s="6">
        <f>F29/F$32*100</f>
        <v>20.496323529411768</v>
      </c>
      <c r="G38" s="6">
        <f>G29/G$32*100</f>
        <v>16.266320421265238</v>
      </c>
      <c r="J38" t="s">
        <v>44</v>
      </c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Blueprint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Nate Thompson</dc:creator>
  <cp:lastModifiedBy>Nate Thompson</cp:lastModifiedBy>
  <dcterms:created xsi:type="dcterms:W3CDTF">2015-06-05T18:17:20Z</dcterms:created>
  <dcterms:modified xsi:type="dcterms:W3CDTF">2021-01-14T20:42:01Z</dcterms:modified>
</cp:coreProperties>
</file>